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brackin\Deskto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I33" i="1"/>
  <c r="H33" i="1"/>
  <c r="H31" i="1"/>
  <c r="I14" i="1"/>
  <c r="I16" i="1"/>
  <c r="H16" i="1"/>
  <c r="H14" i="1"/>
  <c r="K24" i="1" l="1"/>
  <c r="H26" i="1"/>
  <c r="H24" i="1"/>
  <c r="H22" i="1"/>
  <c r="H20" i="1"/>
  <c r="H3" i="1"/>
  <c r="H5" i="1" s="1"/>
  <c r="H7" i="1" l="1"/>
  <c r="K7" i="1" s="1"/>
  <c r="H9" i="1"/>
  <c r="K9" i="1" s="1"/>
  <c r="K26" i="1" l="1"/>
</calcChain>
</file>

<file path=xl/sharedStrings.xml><?xml version="1.0" encoding="utf-8"?>
<sst xmlns="http://schemas.openxmlformats.org/spreadsheetml/2006/main" count="28" uniqueCount="13">
  <si>
    <t xml:space="preserve">y = </t>
  </si>
  <si>
    <t>ksi</t>
  </si>
  <si>
    <r>
      <rPr>
        <sz val="11"/>
        <color theme="1"/>
        <rFont val="Calibri"/>
        <family val="2"/>
      </rPr>
      <t>σ</t>
    </r>
    <r>
      <rPr>
        <vertAlign val="subscript"/>
        <sz val="11"/>
        <color theme="1"/>
        <rFont val="Calibri"/>
        <family val="2"/>
        <scheme val="minor"/>
      </rPr>
      <t>btm</t>
    </r>
    <r>
      <rPr>
        <sz val="11"/>
        <color theme="1"/>
        <rFont val="Calibri"/>
        <family val="2"/>
        <scheme val="minor"/>
      </rPr>
      <t xml:space="preserve"> = </t>
    </r>
  </si>
  <si>
    <r>
      <rPr>
        <sz val="11"/>
        <color theme="1"/>
        <rFont val="Calibri"/>
        <family val="2"/>
      </rPr>
      <t>σ</t>
    </r>
    <r>
      <rPr>
        <vertAlign val="subscript"/>
        <sz val="11"/>
        <color theme="1"/>
        <rFont val="Calibri"/>
        <family val="2"/>
        <scheme val="minor"/>
      </rPr>
      <t>top</t>
    </r>
    <r>
      <rPr>
        <sz val="11"/>
        <color theme="1"/>
        <rFont val="Calibri"/>
        <family val="2"/>
        <scheme val="minor"/>
      </rPr>
      <t xml:space="preserve"> = </t>
    </r>
  </si>
  <si>
    <t>M =</t>
  </si>
  <si>
    <t>I =</t>
  </si>
  <si>
    <r>
      <t>c</t>
    </r>
    <r>
      <rPr>
        <vertAlign val="subscript"/>
        <sz val="11"/>
        <color theme="1"/>
        <rFont val="Calibri"/>
        <family val="2"/>
        <scheme val="minor"/>
      </rPr>
      <t>top</t>
    </r>
    <r>
      <rPr>
        <sz val="11"/>
        <color theme="1"/>
        <rFont val="Calibri"/>
        <family val="2"/>
        <scheme val="minor"/>
      </rPr>
      <t xml:space="preserve"> =</t>
    </r>
  </si>
  <si>
    <r>
      <t>c</t>
    </r>
    <r>
      <rPr>
        <vertAlign val="subscript"/>
        <sz val="11"/>
        <color theme="1"/>
        <rFont val="Calibri"/>
        <family val="2"/>
        <scheme val="minor"/>
      </rPr>
      <t>btm</t>
    </r>
    <r>
      <rPr>
        <sz val="11"/>
        <color theme="1"/>
        <rFont val="Calibri"/>
        <family val="2"/>
        <scheme val="minor"/>
      </rPr>
      <t xml:space="preserve"> =</t>
    </r>
  </si>
  <si>
    <r>
      <t>S</t>
    </r>
    <r>
      <rPr>
        <vertAlign val="subscript"/>
        <sz val="11"/>
        <color theme="1"/>
        <rFont val="Calibri"/>
        <family val="2"/>
        <scheme val="minor"/>
      </rPr>
      <t>top</t>
    </r>
    <r>
      <rPr>
        <sz val="11"/>
        <color theme="1"/>
        <rFont val="Calibri"/>
        <family val="2"/>
        <scheme val="minor"/>
      </rPr>
      <t xml:space="preserve"> =</t>
    </r>
  </si>
  <si>
    <r>
      <t>S</t>
    </r>
    <r>
      <rPr>
        <vertAlign val="subscript"/>
        <sz val="11"/>
        <color theme="1"/>
        <rFont val="Calibri"/>
        <family val="2"/>
        <scheme val="minor"/>
      </rPr>
      <t>btm</t>
    </r>
    <r>
      <rPr>
        <sz val="11"/>
        <color theme="1"/>
        <rFont val="Calibri"/>
        <family val="2"/>
        <scheme val="minor"/>
      </rPr>
      <t xml:space="preserve"> =</t>
    </r>
  </si>
  <si>
    <t>kip-ft</t>
  </si>
  <si>
    <t>Max Positive</t>
  </si>
  <si>
    <t>Max 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</si>
</sst>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&quot; in.&quot;"/>
    <numFmt numFmtId="167" formatCode="0.00&quot; in.^3&quot;"/>
    <numFmt numFmtId="169" formatCode="0.000&quot; in.^4&quot;"/>
    <numFmt numFmtId="170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64" fontId="0" fillId="2" borderId="0" xfId="0" applyNumberFormat="1" applyFill="1" applyAlignment="1">
      <alignment horizontal="left"/>
    </xf>
    <xf numFmtId="169" fontId="0" fillId="2" borderId="0" xfId="0" applyNumberFormat="1" applyFill="1" applyAlignment="1">
      <alignment horizontal="left"/>
    </xf>
    <xf numFmtId="167" fontId="0" fillId="2" borderId="0" xfId="0" applyNumberFormat="1" applyFill="1" applyAlignment="1">
      <alignment horizontal="left"/>
    </xf>
    <xf numFmtId="167" fontId="0" fillId="2" borderId="0" xfId="0" applyNumberFormat="1" applyFill="1"/>
    <xf numFmtId="0" fontId="0" fillId="2" borderId="11" xfId="0" applyFill="1" applyBorder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/>
    <xf numFmtId="170" fontId="0" fillId="2" borderId="0" xfId="0" applyNumberFormat="1" applyFill="1" applyAlignment="1">
      <alignment horizontal="center"/>
    </xf>
    <xf numFmtId="0" fontId="4" fillId="2" borderId="0" xfId="0" applyFont="1" applyFill="1"/>
    <xf numFmtId="2" fontId="0" fillId="2" borderId="0" xfId="0" applyNumberFormat="1" applyFill="1" applyAlignment="1">
      <alignment horizontal="center"/>
    </xf>
    <xf numFmtId="0" fontId="0" fillId="2" borderId="11" xfId="0" applyFill="1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3"/>
  <sheetViews>
    <sheetView tabSelected="1" workbookViewId="0">
      <selection activeCell="F12" sqref="F12"/>
    </sheetView>
  </sheetViews>
  <sheetFormatPr defaultRowHeight="15" x14ac:dyDescent="0.25"/>
  <cols>
    <col min="1" max="1" width="4.42578125" style="3" customWidth="1"/>
    <col min="2" max="6" width="9.140625" style="3"/>
    <col min="7" max="7" width="12.5703125" style="3" bestFit="1" customWidth="1"/>
    <col min="8" max="8" width="12.28515625" style="4" bestFit="1" customWidth="1"/>
    <col min="9" max="9" width="13.28515625" style="3" bestFit="1" customWidth="1"/>
    <col min="10" max="10" width="9.140625" style="3"/>
    <col min="11" max="11" width="10.28515625" style="3" bestFit="1" customWidth="1"/>
    <col min="12" max="16384" width="9.140625" style="3"/>
  </cols>
  <sheetData>
    <row r="2" spans="2:12" ht="15.75" thickBot="1" x14ac:dyDescent="0.3">
      <c r="B2" s="1"/>
      <c r="C2" s="1"/>
      <c r="D2" s="2">
        <v>5</v>
      </c>
      <c r="E2" s="1"/>
    </row>
    <row r="3" spans="2:12" x14ac:dyDescent="0.25">
      <c r="B3" s="1"/>
      <c r="C3" s="31"/>
      <c r="D3" s="27"/>
      <c r="E3" s="32"/>
      <c r="G3" s="5" t="s">
        <v>0</v>
      </c>
      <c r="H3" s="6">
        <f>(B4*D2*(C8+B4/2)+D11*C8*C8/2)/(D2*B4+C8*D11)</f>
        <v>5.5</v>
      </c>
    </row>
    <row r="4" spans="2:12" x14ac:dyDescent="0.25">
      <c r="B4" s="2">
        <v>2</v>
      </c>
      <c r="C4" s="33"/>
      <c r="D4" s="28"/>
      <c r="E4" s="34"/>
      <c r="G4" s="5"/>
    </row>
    <row r="5" spans="2:12" ht="15.75" thickBot="1" x14ac:dyDescent="0.3">
      <c r="B5" s="1"/>
      <c r="C5" s="35"/>
      <c r="D5" s="28"/>
      <c r="E5" s="36"/>
      <c r="G5" s="5" t="s">
        <v>5</v>
      </c>
      <c r="H5" s="7">
        <f>1/12*D11*C8^3+C8*D11*(C8/2-H3)^2+1/12*D2*B4^3+B4*D2*(H3-C8-B4/2)^2</f>
        <v>81.333333333333343</v>
      </c>
    </row>
    <row r="6" spans="2:12" x14ac:dyDescent="0.25">
      <c r="B6" s="1"/>
      <c r="C6" s="1"/>
      <c r="D6" s="29"/>
      <c r="E6" s="1"/>
      <c r="G6" s="5"/>
    </row>
    <row r="7" spans="2:12" ht="18" x14ac:dyDescent="0.35">
      <c r="B7" s="1"/>
      <c r="C7" s="1"/>
      <c r="D7" s="29"/>
      <c r="E7" s="1"/>
      <c r="G7" s="5" t="s">
        <v>6</v>
      </c>
      <c r="H7" s="6">
        <f>C8+B4-H3</f>
        <v>2.5</v>
      </c>
      <c r="J7" s="5" t="s">
        <v>8</v>
      </c>
      <c r="K7" s="8">
        <f>H5/H7</f>
        <v>32.533333333333339</v>
      </c>
      <c r="L7" s="9"/>
    </row>
    <row r="8" spans="2:12" x14ac:dyDescent="0.25">
      <c r="B8" s="1"/>
      <c r="C8" s="2">
        <v>6</v>
      </c>
      <c r="D8" s="29"/>
      <c r="E8" s="1"/>
      <c r="G8" s="5"/>
      <c r="H8" s="6"/>
      <c r="J8" s="5"/>
      <c r="K8" s="8"/>
      <c r="L8" s="9"/>
    </row>
    <row r="9" spans="2:12" ht="18" x14ac:dyDescent="0.35">
      <c r="B9" s="1"/>
      <c r="C9" s="1"/>
      <c r="D9" s="29"/>
      <c r="E9" s="1"/>
      <c r="G9" s="5" t="s">
        <v>7</v>
      </c>
      <c r="H9" s="6">
        <f>H3</f>
        <v>5.5</v>
      </c>
      <c r="J9" s="5" t="s">
        <v>9</v>
      </c>
      <c r="K9" s="8">
        <f>H5/H9</f>
        <v>14.787878787878789</v>
      </c>
      <c r="L9" s="9"/>
    </row>
    <row r="10" spans="2:12" ht="15.75" thickBot="1" x14ac:dyDescent="0.3">
      <c r="B10" s="1"/>
      <c r="C10" s="1"/>
      <c r="D10" s="30"/>
      <c r="E10" s="1"/>
    </row>
    <row r="11" spans="2:12" x14ac:dyDescent="0.25">
      <c r="B11" s="1"/>
      <c r="C11" s="1"/>
      <c r="D11" s="2">
        <v>1</v>
      </c>
      <c r="E11" s="1"/>
      <c r="G11" s="10"/>
      <c r="H11" s="11" t="s">
        <v>11</v>
      </c>
      <c r="I11" s="12" t="s">
        <v>12</v>
      </c>
      <c r="J11" s="10"/>
    </row>
    <row r="12" spans="2:12" x14ac:dyDescent="0.25">
      <c r="G12" s="5" t="s">
        <v>4</v>
      </c>
      <c r="H12" s="13">
        <v>30</v>
      </c>
      <c r="I12" s="13">
        <v>-50</v>
      </c>
      <c r="J12" s="14" t="s">
        <v>10</v>
      </c>
    </row>
    <row r="13" spans="2:12" x14ac:dyDescent="0.25">
      <c r="H13" s="15"/>
      <c r="I13" s="15"/>
      <c r="J13" s="14"/>
    </row>
    <row r="14" spans="2:12" ht="18" x14ac:dyDescent="0.35">
      <c r="G14" s="5" t="s">
        <v>3</v>
      </c>
      <c r="H14" s="15">
        <f>-H$12*12/$K$7</f>
        <v>-11.065573770491801</v>
      </c>
      <c r="I14" s="15">
        <f>-I$12*12/$K$7</f>
        <v>18.442622950819668</v>
      </c>
      <c r="J14" s="14" t="s">
        <v>1</v>
      </c>
    </row>
    <row r="15" spans="2:12" x14ac:dyDescent="0.25">
      <c r="H15" s="15"/>
      <c r="I15" s="15"/>
      <c r="J15" s="14"/>
    </row>
    <row r="16" spans="2:12" ht="18" x14ac:dyDescent="0.35">
      <c r="G16" s="5" t="s">
        <v>2</v>
      </c>
      <c r="H16" s="15">
        <f>H$12*12/$K$9</f>
        <v>24.344262295081965</v>
      </c>
      <c r="I16" s="15">
        <f>I$12*12/$K$9</f>
        <v>-40.573770491803273</v>
      </c>
      <c r="J16" s="14" t="s">
        <v>1</v>
      </c>
    </row>
    <row r="17" spans="2:11" s="10" customFormat="1" x14ac:dyDescent="0.25">
      <c r="H17" s="16"/>
    </row>
    <row r="19" spans="2:11" ht="15.75" thickBot="1" x14ac:dyDescent="0.3">
      <c r="B19" s="1"/>
      <c r="C19" s="1"/>
      <c r="D19" s="2">
        <v>5</v>
      </c>
      <c r="E19" s="1"/>
    </row>
    <row r="20" spans="2:11" x14ac:dyDescent="0.25">
      <c r="B20" s="1"/>
      <c r="C20" s="17"/>
      <c r="D20" s="18"/>
      <c r="E20" s="19"/>
      <c r="G20" s="5" t="s">
        <v>0</v>
      </c>
      <c r="H20" s="6">
        <f>B23/2</f>
        <v>1.5</v>
      </c>
    </row>
    <row r="21" spans="2:11" x14ac:dyDescent="0.25">
      <c r="C21" s="20"/>
      <c r="D21" s="21"/>
      <c r="E21" s="22"/>
      <c r="G21" s="5"/>
    </row>
    <row r="22" spans="2:11" x14ac:dyDescent="0.25">
      <c r="B22" s="1"/>
      <c r="C22" s="20"/>
      <c r="D22" s="21"/>
      <c r="E22" s="22"/>
      <c r="G22" s="5" t="s">
        <v>5</v>
      </c>
      <c r="H22" s="7">
        <f>1/12*D19*B23^3</f>
        <v>11.249999999999998</v>
      </c>
    </row>
    <row r="23" spans="2:11" x14ac:dyDescent="0.25">
      <c r="B23" s="2">
        <v>3</v>
      </c>
      <c r="C23" s="20"/>
      <c r="D23" s="21"/>
      <c r="E23" s="22"/>
      <c r="G23" s="5"/>
    </row>
    <row r="24" spans="2:11" ht="18" x14ac:dyDescent="0.35">
      <c r="C24" s="23"/>
      <c r="D24" s="21"/>
      <c r="E24" s="22"/>
      <c r="G24" s="5" t="s">
        <v>6</v>
      </c>
      <c r="H24" s="6">
        <f>B23/2</f>
        <v>1.5</v>
      </c>
      <c r="J24" s="5" t="s">
        <v>8</v>
      </c>
      <c r="K24" s="8">
        <f>H22/H24</f>
        <v>7.4999999999999991</v>
      </c>
    </row>
    <row r="25" spans="2:11" x14ac:dyDescent="0.25">
      <c r="B25" s="1"/>
      <c r="C25" s="20"/>
      <c r="D25" s="21"/>
      <c r="E25" s="22"/>
      <c r="G25" s="5"/>
      <c r="H25" s="6"/>
      <c r="J25" s="5"/>
      <c r="K25" s="8"/>
    </row>
    <row r="26" spans="2:11" ht="18.75" thickBot="1" x14ac:dyDescent="0.4">
      <c r="B26" s="1"/>
      <c r="C26" s="24"/>
      <c r="D26" s="25"/>
      <c r="E26" s="26"/>
      <c r="G26" s="5" t="s">
        <v>7</v>
      </c>
      <c r="H26" s="6">
        <f>B23/2</f>
        <v>1.5</v>
      </c>
      <c r="J26" s="5" t="s">
        <v>9</v>
      </c>
      <c r="K26" s="8">
        <f>H22/H26</f>
        <v>7.4999999999999991</v>
      </c>
    </row>
    <row r="27" spans="2:11" x14ac:dyDescent="0.25">
      <c r="B27" s="1"/>
      <c r="C27" s="1"/>
      <c r="D27" s="2"/>
      <c r="E27" s="1"/>
    </row>
    <row r="28" spans="2:11" x14ac:dyDescent="0.25">
      <c r="B28" s="1"/>
      <c r="G28" s="12"/>
      <c r="H28" s="11" t="s">
        <v>11</v>
      </c>
      <c r="I28" s="12" t="s">
        <v>12</v>
      </c>
      <c r="J28" s="12"/>
    </row>
    <row r="29" spans="2:11" x14ac:dyDescent="0.25">
      <c r="G29" s="5" t="s">
        <v>4</v>
      </c>
      <c r="H29" s="13">
        <v>30</v>
      </c>
      <c r="I29" s="13">
        <v>-50</v>
      </c>
      <c r="J29" s="14" t="s">
        <v>10</v>
      </c>
    </row>
    <row r="30" spans="2:11" x14ac:dyDescent="0.25">
      <c r="H30" s="15"/>
      <c r="I30" s="15"/>
      <c r="J30" s="14"/>
    </row>
    <row r="31" spans="2:11" ht="18" x14ac:dyDescent="0.35">
      <c r="G31" s="5" t="s">
        <v>3</v>
      </c>
      <c r="H31" s="15">
        <f>-H$29*12/$K$24</f>
        <v>-48.000000000000007</v>
      </c>
      <c r="I31" s="15">
        <f>-I$29*12/$K$24</f>
        <v>80.000000000000014</v>
      </c>
      <c r="J31" s="14" t="s">
        <v>1</v>
      </c>
    </row>
    <row r="32" spans="2:11" x14ac:dyDescent="0.25">
      <c r="H32" s="15"/>
      <c r="I32" s="15"/>
      <c r="J32" s="14"/>
    </row>
    <row r="33" spans="7:10" ht="18" x14ac:dyDescent="0.35">
      <c r="G33" s="5" t="s">
        <v>2</v>
      </c>
      <c r="H33" s="15">
        <f>H$29*12/$K$26</f>
        <v>48.000000000000007</v>
      </c>
      <c r="I33" s="15">
        <f>I$29*12/$K$26</f>
        <v>-80.000000000000014</v>
      </c>
      <c r="J33" s="14" t="s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TAMU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Brackin, Michael S</dc:creator>
  <cp:lastModifiedBy>Brackin, Michael S</cp:lastModifiedBy>
  <dcterms:created xsi:type="dcterms:W3CDTF">2020-03-04T20:56:05Z</dcterms:created>
  <dcterms:modified xsi:type="dcterms:W3CDTF">2020-03-04T22:02:14Z</dcterms:modified>
</cp:coreProperties>
</file>